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<sst xmlns="http://schemas.openxmlformats.org/spreadsheetml/2006/main" count="6" uniqueCount="6">
  <si>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measured diameter (mm)</t>
  </si>
  <si>
    <t>radius (mm)</t>
  </si>
  <si>
    <t>angle θ</t>
  </si>
  <si>
    <t>voltage (V)</t>
  </si>
  <si>
    <t>inverse sqrt</t>
  </si>
  <si>
    <t>extrapolated diameter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</si>
</sst>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Outer 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Sheet1!$F$2:$F$11</c:f>
              <c:numCache/>
            </c:numRef>
          </c:xVal>
          <c:yVal>
            <c:numRef>
              <c:f>Sheet1!$D$2:$D$11</c:f>
              <c:numCache/>
            </c:numRef>
          </c:yVal>
          <c:smooth val="0"/>
        </c:ser>
        <c:axId val="14558976"/>
        <c:axId val="63921921"/>
      </c:scatterChart>
      <c:valAx>
        <c:axId val="1455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Inverse Sqrt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1921"/>
        <c:crosses val="autoZero"/>
        <c:crossBetween val="midCat"/>
        <c:dispUnits/>
      </c:valAx>
      <c:valAx>
        <c:axId val="6392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Extrapolated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58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3</xdr:col>
      <xdr:colOff>990600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4775" y="1952625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2.140625" style="0" bestFit="1" customWidth="1"/>
    <col min="2" max="2" width="10.8515625" style="0" bestFit="1" customWidth="1"/>
    <col min="4" max="4" width="24.140625" style="0" bestFit="1" customWidth="1"/>
    <col min="5" max="5" width="9.7109375" style="0" bestFit="1" customWidth="1"/>
    <col min="6" max="6" width="10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</row>
    <row r="2" spans="1:6" ht="12.75">
      <c r="A2">
        <v>35.5</v>
      </c>
      <c r="B2">
        <f>A2/2</f>
        <v>17.75</v>
      </c>
      <c r="C2">
        <f>ASIN(B2/130)</f>
        <v>0.1369663027100575</v>
      </c>
      <c r="D2">
        <f>(2*130*TAN(C2))/1000</f>
        <v>0.03583560869979785</v>
      </c>
      <c r="E2">
        <v>4.9</v>
      </c>
      <c r="F2">
        <f>(SQRT(E2))^-1</f>
        <v>0.45175395145262565</v>
      </c>
    </row>
    <row r="3" spans="1:6" ht="12.75">
      <c r="A3">
        <v>36.9</v>
      </c>
      <c r="B3">
        <f aca="true" t="shared" si="0" ref="B3:B11">A3/2</f>
        <v>18.45</v>
      </c>
      <c r="C3">
        <f aca="true" t="shared" si="1" ref="C3:C11">ASIN(B3/130)</f>
        <v>0.14240388740177976</v>
      </c>
      <c r="D3">
        <f aca="true" t="shared" si="2" ref="D3:D11">(2*130*TAN(C3))/1000</f>
        <v>0.0372773327353002</v>
      </c>
      <c r="E3">
        <v>4.8</v>
      </c>
      <c r="F3">
        <f aca="true" t="shared" si="3" ref="F3:F11">(SQRT(E3))^-1</f>
        <v>0.45643546458763845</v>
      </c>
    </row>
    <row r="4" spans="1:6" ht="12.75">
      <c r="A4">
        <v>38</v>
      </c>
      <c r="B4">
        <f t="shared" si="0"/>
        <v>19</v>
      </c>
      <c r="C4">
        <f t="shared" si="1"/>
        <v>0.14667924308319097</v>
      </c>
      <c r="D4">
        <f t="shared" si="2"/>
        <v>0.038412478070174366</v>
      </c>
      <c r="E4">
        <v>4.7</v>
      </c>
      <c r="F4">
        <f t="shared" si="3"/>
        <v>0.46126560401444255</v>
      </c>
    </row>
    <row r="5" spans="1:6" ht="12.75">
      <c r="A5">
        <v>41.2</v>
      </c>
      <c r="B5">
        <f t="shared" si="0"/>
        <v>20.6</v>
      </c>
      <c r="C5">
        <f t="shared" si="1"/>
        <v>0.15913230894216598</v>
      </c>
      <c r="D5">
        <f t="shared" si="2"/>
        <v>0.041727217099516316</v>
      </c>
      <c r="E5">
        <v>4.6</v>
      </c>
      <c r="F5">
        <f t="shared" si="3"/>
        <v>0.4662524041201569</v>
      </c>
    </row>
    <row r="6" spans="1:6" ht="12.75">
      <c r="A6">
        <v>42.1</v>
      </c>
      <c r="B6">
        <f t="shared" si="0"/>
        <v>21.05</v>
      </c>
      <c r="C6">
        <f t="shared" si="1"/>
        <v>0.16263913711268355</v>
      </c>
      <c r="D6">
        <f t="shared" si="2"/>
        <v>0.04266300735824158</v>
      </c>
      <c r="E6">
        <v>4.5</v>
      </c>
      <c r="F6">
        <f t="shared" si="3"/>
        <v>0.47140452079103173</v>
      </c>
    </row>
    <row r="7" spans="1:6" ht="12.75">
      <c r="A7">
        <v>42.6</v>
      </c>
      <c r="B7">
        <f t="shared" si="0"/>
        <v>21.3</v>
      </c>
      <c r="C7">
        <f t="shared" si="1"/>
        <v>0.16458824445052486</v>
      </c>
      <c r="D7">
        <f t="shared" si="2"/>
        <v>0.04318358716269678</v>
      </c>
      <c r="E7">
        <v>4.4</v>
      </c>
      <c r="F7">
        <f t="shared" si="3"/>
        <v>0.4767312946227961</v>
      </c>
    </row>
    <row r="8" spans="1:6" ht="12.75">
      <c r="A8">
        <v>43.5</v>
      </c>
      <c r="B8">
        <f t="shared" si="0"/>
        <v>21.75</v>
      </c>
      <c r="C8">
        <f t="shared" si="1"/>
        <v>0.1680982336477113</v>
      </c>
      <c r="D8">
        <f t="shared" si="2"/>
        <v>0.04412191025001091</v>
      </c>
      <c r="E8">
        <v>4.3</v>
      </c>
      <c r="F8">
        <f t="shared" si="3"/>
        <v>0.48224282217041214</v>
      </c>
    </row>
    <row r="9" spans="1:6" ht="12.75">
      <c r="A9">
        <v>43.9</v>
      </c>
      <c r="B9">
        <f t="shared" si="0"/>
        <v>21.95</v>
      </c>
      <c r="C9">
        <f t="shared" si="1"/>
        <v>0.1696588975434781</v>
      </c>
      <c r="D9">
        <f t="shared" si="2"/>
        <v>0.04453947922130547</v>
      </c>
      <c r="E9">
        <v>4.2</v>
      </c>
      <c r="F9">
        <f t="shared" si="3"/>
        <v>0.48795003647426655</v>
      </c>
    </row>
    <row r="10" spans="1:6" ht="12.75">
      <c r="A10">
        <v>44.8</v>
      </c>
      <c r="B10">
        <f t="shared" si="0"/>
        <v>22.4</v>
      </c>
      <c r="C10">
        <f t="shared" si="1"/>
        <v>0.17317192358009784</v>
      </c>
      <c r="D10">
        <f t="shared" si="2"/>
        <v>0.045480239930558046</v>
      </c>
      <c r="E10">
        <v>4.1</v>
      </c>
      <c r="F10">
        <f t="shared" si="3"/>
        <v>0.49386479832479485</v>
      </c>
    </row>
    <row r="11" spans="1:6" ht="12.75">
      <c r="A11">
        <v>45.1</v>
      </c>
      <c r="B11">
        <f t="shared" si="0"/>
        <v>22.55</v>
      </c>
      <c r="C11">
        <f t="shared" si="1"/>
        <v>0.17434340994880496</v>
      </c>
      <c r="D11">
        <f t="shared" si="2"/>
        <v>0.04579421072922851</v>
      </c>
      <c r="E11">
        <v>4</v>
      </c>
      <c r="F11">
        <f t="shared" si="3"/>
        <v>0.5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5717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Ritter</dc:creator>
  <cp:keywords/>
  <dc:description/>
  <cp:lastModifiedBy>Larry Ritter</cp:lastModifiedBy>
  <dcterms:created xsi:type="dcterms:W3CDTF">2007-12-08T21:45:22Z</dcterms:created>
  <dcterms:modified xsi:type="dcterms:W3CDTF">2007-12-08T22:38:32Z</dcterms:modified>
  <cp:category/>
  <cp:version/>
  <cp:contentType/>
  <cp:contentStatus/>
</cp:coreProperties>
</file>