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0" windowWidth="27460" windowHeight="10860" tabRatio="50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<sst xmlns="http://schemas.openxmlformats.org/spreadsheetml/2006/main" count="79" uniqueCount="40">
  <si>
    <t>10 uM</t>
  </si>
  <si>
    <t>1 uM</t>
  </si>
  <si>
    <t>0.1 uM</t>
  </si>
  <si>
    <t>0.01 uM</t>
  </si>
  <si>
    <t>0.001 uM</t>
  </si>
  <si>
    <t>0 uM</t>
  </si>
  <si>
    <t>Here are two examples of some densiometric data.</t>
  </si>
  <si>
    <t>Here are some examples of data from the CellTiter-Glo assay</t>
  </si>
  <si>
    <t>&lt;--In this top row write your Inhibitor X Concentrations</t>
  </si>
  <si>
    <t>Erlotinib</t>
  </si>
  <si>
    <t>Inhibitor X</t>
  </si>
  <si>
    <t>20 uM</t>
  </si>
  <si>
    <t>2 uM</t>
  </si>
  <si>
    <t>0.2 uM</t>
  </si>
  <si>
    <t>0.02 uM</t>
  </si>
  <si>
    <t>0.002 uM</t>
  </si>
  <si>
    <t>Now, calculate the average values:</t>
  </si>
  <si>
    <t>*However, this should not be the end of your analysis with the unaveraged data -- make sure you include some quantification of the error in your measurements in your Mod 2 paper.</t>
  </si>
  <si>
    <t>Finally add your EGF dose-response data:</t>
  </si>
  <si>
    <t>50 ng/mL</t>
  </si>
  <si>
    <t>25 ng/mL</t>
  </si>
  <si>
    <t>12.5 ng/mL</t>
  </si>
  <si>
    <t>6.25 ng/mL</t>
  </si>
  <si>
    <t>0 ng/mL</t>
  </si>
  <si>
    <t>Rep1</t>
  </si>
  <si>
    <t>Rep2</t>
  </si>
  <si>
    <t>Rep3</t>
  </si>
  <si>
    <t>Rep4</t>
  </si>
  <si>
    <t>You can use this file to organize your data: Transfer your background-subracted data from the csv file to this format -- this will be some copy and pasting</t>
  </si>
  <si>
    <t>Now, paste the average values into a new spreadsheet and name it 'data': This will be your input to Matlab</t>
  </si>
  <si>
    <t>When you are finished filling out this spreadsheet, please post it to the M2D7 Talk page</t>
  </si>
  <si>
    <t>The data should be ordered In increasing Erlotinib concentration</t>
  </si>
  <si>
    <t>Now -- reorder in increasing Erlotinib Concentration</t>
  </si>
  <si>
    <t>Stattic (20 uM)</t>
  </si>
  <si>
    <t>Stattic (2 uM)</t>
  </si>
  <si>
    <t>Stattic (0.2 uM)</t>
  </si>
  <si>
    <t>Stattic (0.02 uM)</t>
  </si>
  <si>
    <t>Stattic(0.002 uM)</t>
  </si>
  <si>
    <t>Stattic (0 uM)</t>
  </si>
  <si>
    <t>Inhibitor that I used: Stattic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</si>
</sst>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b/>
      <sz val="16"/>
      <color indexed="8"/>
      <name val="Calibri"/>
      <family val="0"/>
    </font>
    <font>
      <b/>
      <sz val="12"/>
      <color indexed="48"/>
      <name val="Calibri"/>
      <family val="0"/>
    </font>
    <font>
      <sz val="16"/>
      <color indexed="8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  <font>
      <b/>
      <sz val="12"/>
      <color rgb="FF3366FF"/>
      <name val="Calibri"/>
      <family val="0"/>
    </font>
    <font>
      <sz val="12"/>
      <color rgb="FF000000"/>
      <name val="Calibri"/>
      <family val="2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9" borderId="0" xfId="0" applyFill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15" borderId="0" xfId="0" applyFont="1" applyFill="1" applyAlignment="1">
      <alignment/>
    </xf>
    <xf numFmtId="2" fontId="45" fillId="34" borderId="0" xfId="0" applyNumberFormat="1" applyFont="1" applyFill="1" applyAlignment="1">
      <alignment/>
    </xf>
    <xf numFmtId="1" fontId="45" fillId="35" borderId="0" xfId="0" applyNumberFormat="1" applyFont="1" applyFill="1" applyAlignment="1">
      <alignment/>
    </xf>
    <xf numFmtId="0" fontId="46" fillId="4" borderId="0" xfId="0" applyFont="1" applyFill="1" applyAlignment="1">
      <alignment wrapText="1"/>
    </xf>
    <xf numFmtId="0" fontId="46" fillId="7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1">
      <selection activeCell="G34" sqref="G34"/>
    </sheetView>
  </sheetViews>
  <sheetFormatPr defaultColWidth="11.00390625" defaultRowHeight="15.75"/>
  <cols>
    <col min="1" max="1" width="28.875" style="0" customWidth="1"/>
    <col min="2" max="2" width="19.50390625" style="0" bestFit="1" customWidth="1"/>
    <col min="3" max="3" width="16.00390625" style="0" bestFit="1" customWidth="1"/>
    <col min="4" max="4" width="15.00390625" style="0" bestFit="1" customWidth="1"/>
    <col min="5" max="5" width="16.50390625" style="0" bestFit="1" customWidth="1"/>
    <col min="6" max="6" width="17.50390625" style="0" bestFit="1" customWidth="1"/>
    <col min="7" max="7" width="15.125" style="0" customWidth="1"/>
  </cols>
  <sheetData>
    <row r="1" spans="1:10" ht="1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8</v>
      </c>
      <c r="H1" s="2"/>
      <c r="I1" s="2"/>
      <c r="J1" s="2"/>
    </row>
    <row r="2" spans="1:7" ht="15">
      <c r="A2" s="15">
        <v>0.54</v>
      </c>
      <c r="B2" s="15">
        <v>0.54</v>
      </c>
      <c r="C2" s="16">
        <v>13130827</v>
      </c>
      <c r="D2" s="16">
        <v>12881166</v>
      </c>
      <c r="E2" s="16">
        <v>14124137</v>
      </c>
      <c r="F2" s="16">
        <v>12458978</v>
      </c>
      <c r="G2" s="14" t="s">
        <v>5</v>
      </c>
    </row>
    <row r="3" spans="1:7" ht="15">
      <c r="A3" s="15">
        <v>0.69</v>
      </c>
      <c r="B3" s="15">
        <v>0.69</v>
      </c>
      <c r="C3" s="16">
        <v>11590640</v>
      </c>
      <c r="D3" s="16">
        <v>12000309</v>
      </c>
      <c r="E3" s="16">
        <v>9617053</v>
      </c>
      <c r="F3" s="16">
        <v>11986725</v>
      </c>
      <c r="G3" s="14" t="s">
        <v>4</v>
      </c>
    </row>
    <row r="4" spans="1:7" ht="15">
      <c r="A4" s="15">
        <v>0.58</v>
      </c>
      <c r="B4" s="15">
        <v>0.58</v>
      </c>
      <c r="C4" s="16">
        <v>10486765</v>
      </c>
      <c r="D4" s="16">
        <v>11776281</v>
      </c>
      <c r="E4" s="16">
        <v>11497096</v>
      </c>
      <c r="F4" s="16">
        <v>12338378</v>
      </c>
      <c r="G4" s="14" t="s">
        <v>3</v>
      </c>
    </row>
    <row r="5" spans="1:7" ht="15">
      <c r="A5" s="15">
        <v>0.29</v>
      </c>
      <c r="B5" s="15">
        <v>0.29</v>
      </c>
      <c r="C5" s="16">
        <v>9609756</v>
      </c>
      <c r="D5" s="16">
        <v>10577750</v>
      </c>
      <c r="E5" s="16">
        <v>11428153</v>
      </c>
      <c r="F5" s="16">
        <v>10903975</v>
      </c>
      <c r="G5" s="14" t="s">
        <v>2</v>
      </c>
    </row>
    <row r="6" spans="1:7" ht="15">
      <c r="A6" s="15">
        <v>0.05</v>
      </c>
      <c r="B6" s="15">
        <v>0.05</v>
      </c>
      <c r="C6" s="16">
        <v>10008607</v>
      </c>
      <c r="D6" s="16">
        <v>7813133</v>
      </c>
      <c r="E6" s="16">
        <v>9442706</v>
      </c>
      <c r="F6" s="16">
        <v>8858145</v>
      </c>
      <c r="G6" s="14" t="s">
        <v>1</v>
      </c>
    </row>
    <row r="7" spans="1:7" ht="15">
      <c r="A7" s="15">
        <v>0.04</v>
      </c>
      <c r="B7" s="15">
        <v>0.04</v>
      </c>
      <c r="C7" s="16">
        <v>6338973</v>
      </c>
      <c r="D7" s="16">
        <v>6498406</v>
      </c>
      <c r="E7" s="16">
        <v>6338974</v>
      </c>
      <c r="F7" s="16">
        <v>6373999</v>
      </c>
      <c r="G7" s="14" t="s">
        <v>0</v>
      </c>
    </row>
    <row r="8" spans="1:7" s="3" customFormat="1" ht="114.75" customHeight="1">
      <c r="A8" s="17" t="s">
        <v>6</v>
      </c>
      <c r="B8" s="17"/>
      <c r="C8" s="18" t="s">
        <v>7</v>
      </c>
      <c r="D8" s="18"/>
      <c r="E8" s="18"/>
      <c r="F8" s="18"/>
      <c r="G8" s="4" t="s">
        <v>31</v>
      </c>
    </row>
    <row r="10" spans="1:9" ht="15">
      <c r="A10" s="12" t="s">
        <v>39</v>
      </c>
      <c r="H10" s="1"/>
      <c r="I10" s="1"/>
    </row>
    <row r="11" spans="1:9" ht="15">
      <c r="A11" s="9" t="s">
        <v>28</v>
      </c>
      <c r="H11" s="1"/>
      <c r="I11" s="1"/>
    </row>
    <row r="12" spans="2:9" ht="15">
      <c r="B12" t="s">
        <v>10</v>
      </c>
      <c r="H12" s="1"/>
      <c r="I12" s="1"/>
    </row>
    <row r="13" spans="1:13" ht="15">
      <c r="A13" t="s">
        <v>9</v>
      </c>
      <c r="B13" t="s">
        <v>11</v>
      </c>
      <c r="C13" t="s">
        <v>11</v>
      </c>
      <c r="D13" t="s">
        <v>12</v>
      </c>
      <c r="E13" t="s">
        <v>12</v>
      </c>
      <c r="F13" t="s">
        <v>13</v>
      </c>
      <c r="G13" t="s">
        <v>13</v>
      </c>
      <c r="H13" t="s">
        <v>14</v>
      </c>
      <c r="I13" t="s">
        <v>14</v>
      </c>
      <c r="J13" t="s">
        <v>15</v>
      </c>
      <c r="K13" t="s">
        <v>15</v>
      </c>
      <c r="L13" t="s">
        <v>5</v>
      </c>
      <c r="M13" t="s">
        <v>5</v>
      </c>
    </row>
    <row r="14" spans="1:13" ht="15">
      <c r="A14" s="5" t="s">
        <v>0</v>
      </c>
      <c r="B14" s="13">
        <v>1981971.5</v>
      </c>
      <c r="C14" s="13">
        <v>2307709.5</v>
      </c>
      <c r="D14" s="13">
        <v>2024021.5</v>
      </c>
      <c r="E14" s="13">
        <v>2355101.5</v>
      </c>
      <c r="F14" s="13">
        <v>2145685.5</v>
      </c>
      <c r="G14" s="13">
        <v>2280223.5</v>
      </c>
      <c r="H14" s="13">
        <v>2228913.5</v>
      </c>
      <c r="I14" s="13">
        <v>2092328.5</v>
      </c>
      <c r="J14" s="13">
        <v>1822836.5</v>
      </c>
      <c r="K14" s="13">
        <v>2159130.5</v>
      </c>
      <c r="L14" s="13">
        <v>2272720.5</v>
      </c>
      <c r="M14" s="13">
        <v>2163327.5</v>
      </c>
    </row>
    <row r="15" spans="1:13" ht="15">
      <c r="A15" s="5" t="s">
        <v>1</v>
      </c>
      <c r="B15" s="13">
        <v>3131320.5</v>
      </c>
      <c r="C15" s="13">
        <v>4112662.5</v>
      </c>
      <c r="D15" s="13">
        <v>3397326.5</v>
      </c>
      <c r="E15" s="13">
        <v>3980050.5</v>
      </c>
      <c r="F15" s="13">
        <v>3361800.5</v>
      </c>
      <c r="G15" s="13">
        <v>3491562.5</v>
      </c>
      <c r="H15" s="13">
        <v>2752013.5</v>
      </c>
      <c r="I15" s="13">
        <v>3185622.5</v>
      </c>
      <c r="J15" s="13">
        <v>1948085.5</v>
      </c>
      <c r="K15" s="13">
        <v>3519706.5</v>
      </c>
      <c r="L15" s="13">
        <v>3636350.5</v>
      </c>
      <c r="M15" s="13">
        <v>3765104.5</v>
      </c>
    </row>
    <row r="16" spans="1:13" ht="15">
      <c r="A16" s="5" t="s">
        <v>2</v>
      </c>
      <c r="B16" s="13">
        <v>3894941.5</v>
      </c>
      <c r="C16" s="13">
        <v>4636330.5</v>
      </c>
      <c r="D16" s="13">
        <v>4544805.5</v>
      </c>
      <c r="E16" s="13">
        <v>4722005.5</v>
      </c>
      <c r="F16" s="13">
        <v>4532312.5</v>
      </c>
      <c r="G16" s="13">
        <v>3654840.5</v>
      </c>
      <c r="H16" s="13">
        <v>3237730.5</v>
      </c>
      <c r="I16" s="13">
        <v>4000492.5</v>
      </c>
      <c r="J16" s="13">
        <v>2125757.5</v>
      </c>
      <c r="K16" s="13">
        <v>3337400.5</v>
      </c>
      <c r="L16" s="13">
        <v>4138875.5</v>
      </c>
      <c r="M16" s="13">
        <v>4625130.5</v>
      </c>
    </row>
    <row r="17" spans="1:13" ht="15">
      <c r="A17" s="5" t="s">
        <v>3</v>
      </c>
      <c r="B17" s="13">
        <v>4303553.5</v>
      </c>
      <c r="C17" s="13">
        <v>4680911.5</v>
      </c>
      <c r="D17" s="13">
        <v>4620056.5</v>
      </c>
      <c r="E17" s="13">
        <v>4601597.5</v>
      </c>
      <c r="F17" s="13">
        <v>3936843.5</v>
      </c>
      <c r="G17" s="13">
        <v>4645697.5</v>
      </c>
      <c r="H17" s="13">
        <v>3256318.5</v>
      </c>
      <c r="I17" s="13">
        <v>3776289.5</v>
      </c>
      <c r="J17" s="13">
        <v>2488355.5</v>
      </c>
      <c r="K17" s="13">
        <v>3351102.5</v>
      </c>
      <c r="L17" s="13">
        <v>4477222.5</v>
      </c>
      <c r="M17" s="13">
        <v>4229943.5</v>
      </c>
    </row>
    <row r="18" spans="1:13" ht="15">
      <c r="A18" s="5" t="s">
        <v>4</v>
      </c>
      <c r="B18" s="13">
        <v>4509373.5</v>
      </c>
      <c r="C18" s="13">
        <v>4827471.5</v>
      </c>
      <c r="D18" s="13">
        <v>4728517.5</v>
      </c>
      <c r="E18" s="13">
        <v>4961413.5</v>
      </c>
      <c r="F18" s="13">
        <v>4785594.5</v>
      </c>
      <c r="G18" s="13">
        <v>4877312.5</v>
      </c>
      <c r="H18" s="13">
        <v>3791043.5</v>
      </c>
      <c r="I18" s="13">
        <v>4017645.5</v>
      </c>
      <c r="J18" s="13">
        <v>2434448.5</v>
      </c>
      <c r="K18" s="13">
        <v>3677010.5</v>
      </c>
      <c r="L18" s="13">
        <v>4702436.5</v>
      </c>
      <c r="M18" s="13">
        <v>4194177.5</v>
      </c>
    </row>
    <row r="19" spans="1:13" ht="15">
      <c r="A19" s="5" t="s">
        <v>5</v>
      </c>
      <c r="B19" s="13">
        <v>4191109.5</v>
      </c>
      <c r="C19" s="13">
        <v>4808075.5</v>
      </c>
      <c r="D19" s="13">
        <v>4350912.5</v>
      </c>
      <c r="E19" s="13">
        <v>4762471.5</v>
      </c>
      <c r="F19" s="13">
        <v>3871119.5</v>
      </c>
      <c r="G19" s="13">
        <v>4751803.5</v>
      </c>
      <c r="H19" s="13">
        <v>3050319.5</v>
      </c>
      <c r="I19" s="13">
        <v>3910467.5</v>
      </c>
      <c r="J19" s="13">
        <v>2200269.5</v>
      </c>
      <c r="K19" s="13">
        <v>3039377.5</v>
      </c>
      <c r="L19" s="13">
        <v>4415406.5</v>
      </c>
      <c r="M19" s="13">
        <v>4182395.5</v>
      </c>
    </row>
    <row r="20" spans="1:13" ht="15">
      <c r="A20" s="5" t="s">
        <v>32</v>
      </c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M20" s="5"/>
    </row>
    <row r="21" spans="1:13" ht="15">
      <c r="A21" s="5" t="s">
        <v>5</v>
      </c>
      <c r="B21" s="5">
        <f>B19</f>
        <v>4191109.5</v>
      </c>
      <c r="C21" s="5">
        <f aca="true" t="shared" si="0" ref="C21:M21">C19</f>
        <v>4808075.5</v>
      </c>
      <c r="D21" s="5">
        <f t="shared" si="0"/>
        <v>4350912.5</v>
      </c>
      <c r="E21" s="5">
        <f t="shared" si="0"/>
        <v>4762471.5</v>
      </c>
      <c r="F21" s="5">
        <f t="shared" si="0"/>
        <v>3871119.5</v>
      </c>
      <c r="G21" s="5">
        <f t="shared" si="0"/>
        <v>4751803.5</v>
      </c>
      <c r="H21" s="5">
        <f t="shared" si="0"/>
        <v>3050319.5</v>
      </c>
      <c r="I21" s="5">
        <f t="shared" si="0"/>
        <v>3910467.5</v>
      </c>
      <c r="J21" s="5">
        <f t="shared" si="0"/>
        <v>2200269.5</v>
      </c>
      <c r="K21" s="5">
        <f t="shared" si="0"/>
        <v>3039377.5</v>
      </c>
      <c r="L21" s="5">
        <f t="shared" si="0"/>
        <v>4415406.5</v>
      </c>
      <c r="M21" s="5">
        <f t="shared" si="0"/>
        <v>4182395.5</v>
      </c>
    </row>
    <row r="22" spans="1:13" ht="15">
      <c r="A22" s="5" t="s">
        <v>4</v>
      </c>
      <c r="B22" s="5">
        <f>B18</f>
        <v>4509373.5</v>
      </c>
      <c r="C22" s="5">
        <f aca="true" t="shared" si="1" ref="C22:M22">C18</f>
        <v>4827471.5</v>
      </c>
      <c r="D22" s="5">
        <f t="shared" si="1"/>
        <v>4728517.5</v>
      </c>
      <c r="E22" s="5">
        <f t="shared" si="1"/>
        <v>4961413.5</v>
      </c>
      <c r="F22" s="5">
        <f t="shared" si="1"/>
        <v>4785594.5</v>
      </c>
      <c r="G22" s="5">
        <f t="shared" si="1"/>
        <v>4877312.5</v>
      </c>
      <c r="H22" s="5">
        <f t="shared" si="1"/>
        <v>3791043.5</v>
      </c>
      <c r="I22" s="5">
        <f t="shared" si="1"/>
        <v>4017645.5</v>
      </c>
      <c r="J22" s="5">
        <f t="shared" si="1"/>
        <v>2434448.5</v>
      </c>
      <c r="K22" s="5">
        <f t="shared" si="1"/>
        <v>3677010.5</v>
      </c>
      <c r="L22" s="5">
        <f t="shared" si="1"/>
        <v>4702436.5</v>
      </c>
      <c r="M22" s="5">
        <f t="shared" si="1"/>
        <v>4194177.5</v>
      </c>
    </row>
    <row r="23" spans="1:13" ht="15">
      <c r="A23" s="5" t="s">
        <v>3</v>
      </c>
      <c r="B23" s="5">
        <f>B17</f>
        <v>4303553.5</v>
      </c>
      <c r="C23" s="5">
        <f aca="true" t="shared" si="2" ref="C23:M23">C17</f>
        <v>4680911.5</v>
      </c>
      <c r="D23" s="5">
        <f t="shared" si="2"/>
        <v>4620056.5</v>
      </c>
      <c r="E23" s="5">
        <f t="shared" si="2"/>
        <v>4601597.5</v>
      </c>
      <c r="F23" s="5">
        <f t="shared" si="2"/>
        <v>3936843.5</v>
      </c>
      <c r="G23" s="5">
        <f t="shared" si="2"/>
        <v>4645697.5</v>
      </c>
      <c r="H23" s="5">
        <f t="shared" si="2"/>
        <v>3256318.5</v>
      </c>
      <c r="I23" s="5">
        <f t="shared" si="2"/>
        <v>3776289.5</v>
      </c>
      <c r="J23" s="5">
        <f t="shared" si="2"/>
        <v>2488355.5</v>
      </c>
      <c r="K23" s="5">
        <f t="shared" si="2"/>
        <v>3351102.5</v>
      </c>
      <c r="L23" s="5">
        <f t="shared" si="2"/>
        <v>4477222.5</v>
      </c>
      <c r="M23" s="5">
        <f t="shared" si="2"/>
        <v>4229943.5</v>
      </c>
    </row>
    <row r="24" spans="1:13" ht="15">
      <c r="A24" s="5" t="s">
        <v>2</v>
      </c>
      <c r="B24" s="5">
        <f>B16</f>
        <v>3894941.5</v>
      </c>
      <c r="C24" s="5">
        <f aca="true" t="shared" si="3" ref="C24:M24">C16</f>
        <v>4636330.5</v>
      </c>
      <c r="D24" s="5">
        <f t="shared" si="3"/>
        <v>4544805.5</v>
      </c>
      <c r="E24" s="5">
        <f t="shared" si="3"/>
        <v>4722005.5</v>
      </c>
      <c r="F24" s="5">
        <f t="shared" si="3"/>
        <v>4532312.5</v>
      </c>
      <c r="G24" s="5">
        <f t="shared" si="3"/>
        <v>3654840.5</v>
      </c>
      <c r="H24" s="5">
        <f t="shared" si="3"/>
        <v>3237730.5</v>
      </c>
      <c r="I24" s="5">
        <f t="shared" si="3"/>
        <v>4000492.5</v>
      </c>
      <c r="J24" s="5">
        <f t="shared" si="3"/>
        <v>2125757.5</v>
      </c>
      <c r="K24" s="5">
        <f t="shared" si="3"/>
        <v>3337400.5</v>
      </c>
      <c r="L24" s="5">
        <f t="shared" si="3"/>
        <v>4138875.5</v>
      </c>
      <c r="M24" s="5">
        <f t="shared" si="3"/>
        <v>4625130.5</v>
      </c>
    </row>
    <row r="25" spans="1:13" ht="15">
      <c r="A25" s="5" t="s">
        <v>1</v>
      </c>
      <c r="B25" s="5">
        <f>B15</f>
        <v>3131320.5</v>
      </c>
      <c r="C25" s="5">
        <f aca="true" t="shared" si="4" ref="C25:M25">C15</f>
        <v>4112662.5</v>
      </c>
      <c r="D25" s="5">
        <f t="shared" si="4"/>
        <v>3397326.5</v>
      </c>
      <c r="E25" s="5">
        <f t="shared" si="4"/>
        <v>3980050.5</v>
      </c>
      <c r="F25" s="5">
        <f t="shared" si="4"/>
        <v>3361800.5</v>
      </c>
      <c r="G25" s="5">
        <f t="shared" si="4"/>
        <v>3491562.5</v>
      </c>
      <c r="H25" s="5">
        <f t="shared" si="4"/>
        <v>2752013.5</v>
      </c>
      <c r="I25" s="5">
        <f t="shared" si="4"/>
        <v>3185622.5</v>
      </c>
      <c r="J25" s="5">
        <f t="shared" si="4"/>
        <v>1948085.5</v>
      </c>
      <c r="K25" s="5">
        <f t="shared" si="4"/>
        <v>3519706.5</v>
      </c>
      <c r="L25" s="5">
        <f t="shared" si="4"/>
        <v>3636350.5</v>
      </c>
      <c r="M25" s="5">
        <f t="shared" si="4"/>
        <v>3765104.5</v>
      </c>
    </row>
    <row r="26" spans="1:13" ht="15">
      <c r="A26" s="5" t="s">
        <v>0</v>
      </c>
      <c r="B26" s="5">
        <f>B14</f>
        <v>1981971.5</v>
      </c>
      <c r="C26" s="5">
        <f aca="true" t="shared" si="5" ref="C26:M26">C14</f>
        <v>2307709.5</v>
      </c>
      <c r="D26" s="5">
        <f t="shared" si="5"/>
        <v>2024021.5</v>
      </c>
      <c r="E26" s="5">
        <f t="shared" si="5"/>
        <v>2355101.5</v>
      </c>
      <c r="F26" s="5">
        <f t="shared" si="5"/>
        <v>2145685.5</v>
      </c>
      <c r="G26" s="5">
        <f t="shared" si="5"/>
        <v>2280223.5</v>
      </c>
      <c r="H26" s="5">
        <f t="shared" si="5"/>
        <v>2228913.5</v>
      </c>
      <c r="I26" s="5">
        <f t="shared" si="5"/>
        <v>2092328.5</v>
      </c>
      <c r="J26" s="5">
        <f t="shared" si="5"/>
        <v>1822836.5</v>
      </c>
      <c r="K26" s="5">
        <f t="shared" si="5"/>
        <v>2159130.5</v>
      </c>
      <c r="L26" s="5">
        <f t="shared" si="5"/>
        <v>2272720.5</v>
      </c>
      <c r="M26" s="5">
        <f t="shared" si="5"/>
        <v>2163327.5</v>
      </c>
    </row>
    <row r="27" spans="2:13" ht="15"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</row>
    <row r="28" spans="1:9" ht="15">
      <c r="A28" s="7" t="s">
        <v>16</v>
      </c>
      <c r="H28" s="1"/>
      <c r="I28" s="1"/>
    </row>
    <row r="29" ht="15">
      <c r="B29" t="s">
        <v>10</v>
      </c>
    </row>
    <row r="30" spans="1:7" ht="15">
      <c r="A30" t="s">
        <v>9</v>
      </c>
      <c r="B30" t="s">
        <v>11</v>
      </c>
      <c r="C30" t="s">
        <v>12</v>
      </c>
      <c r="D30" t="s">
        <v>13</v>
      </c>
      <c r="E30" t="s">
        <v>14</v>
      </c>
      <c r="F30" t="s">
        <v>15</v>
      </c>
      <c r="G30" t="s">
        <v>5</v>
      </c>
    </row>
    <row r="31" spans="1:7" ht="15">
      <c r="A31" s="5" t="s">
        <v>5</v>
      </c>
      <c r="B31" s="8">
        <f aca="true" t="shared" si="6" ref="B31:B36">AVERAGE(B21:C21)</f>
        <v>4499592.5</v>
      </c>
      <c r="C31">
        <f aca="true" t="shared" si="7" ref="C31:C36">AVERAGE(D21:E21)</f>
        <v>4556692</v>
      </c>
      <c r="D31">
        <f aca="true" t="shared" si="8" ref="D31:D36">AVERAGE(F21:G21)</f>
        <v>4311461.5</v>
      </c>
      <c r="E31">
        <f aca="true" t="shared" si="9" ref="E31:E36">AVERAGE(H21:I21)</f>
        <v>3480393.5</v>
      </c>
      <c r="F31">
        <f aca="true" t="shared" si="10" ref="F31:F36">AVERAGE(J21:K21)</f>
        <v>2619823.5</v>
      </c>
      <c r="G31" s="8">
        <f aca="true" t="shared" si="11" ref="G31:G36">AVERAGE(L21:M21)</f>
        <v>4298901</v>
      </c>
    </row>
    <row r="32" spans="1:7" ht="15">
      <c r="A32" s="5" t="s">
        <v>4</v>
      </c>
      <c r="B32" s="8">
        <f t="shared" si="6"/>
        <v>4668422.5</v>
      </c>
      <c r="C32">
        <f t="shared" si="7"/>
        <v>4844965.5</v>
      </c>
      <c r="D32">
        <f t="shared" si="8"/>
        <v>4831453.5</v>
      </c>
      <c r="E32">
        <f t="shared" si="9"/>
        <v>3904344.5</v>
      </c>
      <c r="F32">
        <f t="shared" si="10"/>
        <v>3055729.5</v>
      </c>
      <c r="G32" s="8">
        <f t="shared" si="11"/>
        <v>4448307</v>
      </c>
    </row>
    <row r="33" spans="1:7" ht="15">
      <c r="A33" s="5" t="s">
        <v>3</v>
      </c>
      <c r="B33" s="8">
        <f t="shared" si="6"/>
        <v>4492232.5</v>
      </c>
      <c r="C33">
        <f t="shared" si="7"/>
        <v>4610827</v>
      </c>
      <c r="D33">
        <f t="shared" si="8"/>
        <v>4291270.5</v>
      </c>
      <c r="E33">
        <f t="shared" si="9"/>
        <v>3516304</v>
      </c>
      <c r="F33">
        <f t="shared" si="10"/>
        <v>2919729</v>
      </c>
      <c r="G33" s="8">
        <f t="shared" si="11"/>
        <v>4353583</v>
      </c>
    </row>
    <row r="34" spans="1:7" ht="15">
      <c r="A34" s="5" t="s">
        <v>2</v>
      </c>
      <c r="B34" s="8">
        <f t="shared" si="6"/>
        <v>4265636</v>
      </c>
      <c r="C34">
        <f t="shared" si="7"/>
        <v>4633405.5</v>
      </c>
      <c r="D34">
        <f t="shared" si="8"/>
        <v>4093576.5</v>
      </c>
      <c r="E34">
        <f t="shared" si="9"/>
        <v>3619111.5</v>
      </c>
      <c r="F34">
        <f t="shared" si="10"/>
        <v>2731579</v>
      </c>
      <c r="G34" s="8">
        <f t="shared" si="11"/>
        <v>4382003</v>
      </c>
    </row>
    <row r="35" spans="1:7" ht="15">
      <c r="A35" s="5" t="s">
        <v>1</v>
      </c>
      <c r="B35" s="8">
        <f t="shared" si="6"/>
        <v>3621991.5</v>
      </c>
      <c r="C35">
        <f t="shared" si="7"/>
        <v>3688688.5</v>
      </c>
      <c r="D35">
        <f t="shared" si="8"/>
        <v>3426681.5</v>
      </c>
      <c r="E35">
        <f t="shared" si="9"/>
        <v>2968818</v>
      </c>
      <c r="F35">
        <f t="shared" si="10"/>
        <v>2733896</v>
      </c>
      <c r="G35" s="8">
        <f t="shared" si="11"/>
        <v>3700727.5</v>
      </c>
    </row>
    <row r="36" spans="1:7" ht="15">
      <c r="A36" s="5" t="s">
        <v>0</v>
      </c>
      <c r="B36" s="8">
        <f t="shared" si="6"/>
        <v>2144840.5</v>
      </c>
      <c r="C36">
        <f t="shared" si="7"/>
        <v>2189561.5</v>
      </c>
      <c r="D36">
        <f t="shared" si="8"/>
        <v>2212954.5</v>
      </c>
      <c r="E36">
        <f t="shared" si="9"/>
        <v>2160621</v>
      </c>
      <c r="F36">
        <f t="shared" si="10"/>
        <v>1990983.5</v>
      </c>
      <c r="G36" s="8">
        <f t="shared" si="11"/>
        <v>2218024</v>
      </c>
    </row>
    <row r="38" ht="15">
      <c r="A38" s="9" t="s">
        <v>29</v>
      </c>
    </row>
    <row r="39" ht="15">
      <c r="A39" t="s">
        <v>17</v>
      </c>
    </row>
    <row r="41" s="10" customFormat="1" ht="15">
      <c r="A41" s="9" t="s">
        <v>18</v>
      </c>
    </row>
    <row r="42" spans="2:5" ht="15">
      <c r="B42" t="s">
        <v>24</v>
      </c>
      <c r="C42" t="s">
        <v>25</v>
      </c>
      <c r="D42" t="s">
        <v>26</v>
      </c>
      <c r="E42" t="s">
        <v>27</v>
      </c>
    </row>
    <row r="43" spans="1:5" ht="15">
      <c r="A43" t="s">
        <v>19</v>
      </c>
      <c r="B43">
        <v>3808173</v>
      </c>
      <c r="C43">
        <v>4009140</v>
      </c>
      <c r="D43">
        <v>4654393</v>
      </c>
      <c r="E43">
        <v>4949691</v>
      </c>
    </row>
    <row r="44" spans="1:5" ht="15">
      <c r="A44" t="s">
        <v>20</v>
      </c>
      <c r="B44">
        <v>2835032</v>
      </c>
      <c r="C44">
        <v>4459346</v>
      </c>
      <c r="D44">
        <v>4639652</v>
      </c>
      <c r="E44">
        <v>5458694</v>
      </c>
    </row>
    <row r="45" spans="1:5" ht="15">
      <c r="A45" t="s">
        <v>21</v>
      </c>
      <c r="B45">
        <v>4635376</v>
      </c>
      <c r="C45">
        <v>4770777</v>
      </c>
      <c r="D45">
        <v>4697162</v>
      </c>
      <c r="E45">
        <v>5441704</v>
      </c>
    </row>
    <row r="46" spans="1:5" ht="15">
      <c r="A46" t="s">
        <v>22</v>
      </c>
      <c r="B46">
        <v>4155128</v>
      </c>
      <c r="C46">
        <v>4225030</v>
      </c>
      <c r="D46">
        <v>4826791</v>
      </c>
      <c r="E46">
        <v>3956568</v>
      </c>
    </row>
    <row r="47" spans="1:5" ht="15">
      <c r="A47" t="s">
        <v>23</v>
      </c>
      <c r="B47">
        <v>4351096</v>
      </c>
      <c r="C47">
        <v>4235988</v>
      </c>
      <c r="D47">
        <v>4094083</v>
      </c>
      <c r="E47">
        <v>4019180</v>
      </c>
    </row>
    <row r="49" ht="19.5">
      <c r="A49" s="11" t="s">
        <v>30</v>
      </c>
    </row>
  </sheetData>
  <sheetProtection/>
  <mergeCells count="2">
    <mergeCell ref="A8:B8"/>
    <mergeCell ref="C8:F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35" sqref="C35"/>
    </sheetView>
  </sheetViews>
  <sheetFormatPr defaultColWidth="11.00390625" defaultRowHeight="15.75"/>
  <sheetData>
    <row r="1" spans="1:6" ht="1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</row>
    <row r="2" spans="1:6" ht="15">
      <c r="A2">
        <v>4499592.5</v>
      </c>
      <c r="B2">
        <v>4556692</v>
      </c>
      <c r="C2">
        <v>4311461.5</v>
      </c>
      <c r="D2">
        <v>3480393.5</v>
      </c>
      <c r="E2">
        <v>2619823.5</v>
      </c>
      <c r="F2">
        <v>4298901</v>
      </c>
    </row>
    <row r="3" spans="1:6" ht="15">
      <c r="A3">
        <v>4668422.5</v>
      </c>
      <c r="B3">
        <v>4844965.5</v>
      </c>
      <c r="C3">
        <v>4831453.5</v>
      </c>
      <c r="D3">
        <v>3904344.5</v>
      </c>
      <c r="E3">
        <v>3055729.5</v>
      </c>
      <c r="F3">
        <v>4448307</v>
      </c>
    </row>
    <row r="4" spans="1:6" ht="15">
      <c r="A4">
        <v>4492232.5</v>
      </c>
      <c r="B4">
        <v>4610827</v>
      </c>
      <c r="C4">
        <v>4291270.5</v>
      </c>
      <c r="D4">
        <v>3516304</v>
      </c>
      <c r="E4">
        <v>2919729</v>
      </c>
      <c r="F4">
        <v>4353583</v>
      </c>
    </row>
    <row r="5" spans="1:6" ht="15">
      <c r="A5">
        <v>4265636</v>
      </c>
      <c r="B5">
        <v>4633405.5</v>
      </c>
      <c r="C5">
        <v>4093576.5</v>
      </c>
      <c r="D5">
        <v>3619111.5</v>
      </c>
      <c r="E5">
        <v>2731579</v>
      </c>
      <c r="F5">
        <v>4382003</v>
      </c>
    </row>
    <row r="6" spans="1:6" ht="15">
      <c r="A6">
        <v>3621991.5</v>
      </c>
      <c r="B6">
        <v>3688688.5</v>
      </c>
      <c r="C6">
        <v>3426681.5</v>
      </c>
      <c r="D6">
        <v>2968818</v>
      </c>
      <c r="E6">
        <v>2733896</v>
      </c>
      <c r="F6">
        <v>3700727.5</v>
      </c>
    </row>
    <row r="7" spans="1:6" ht="15">
      <c r="A7">
        <v>2144840.5</v>
      </c>
      <c r="B7">
        <v>2189561.5</v>
      </c>
      <c r="C7">
        <v>2212954.5</v>
      </c>
      <c r="D7">
        <v>2160621</v>
      </c>
      <c r="E7">
        <v>1990983.5</v>
      </c>
      <c r="F7">
        <v>2218024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K Alford</dc:creator>
  <cp:keywords/>
  <dc:description/>
  <cp:lastModifiedBy>Alycia Gardner</cp:lastModifiedBy>
  <dcterms:created xsi:type="dcterms:W3CDTF">2013-10-30T20:58:50Z</dcterms:created>
  <dcterms:modified xsi:type="dcterms:W3CDTF">2013-11-08T18:46:11Z</dcterms:modified>
  <cp:category/>
  <cp:version/>
  <cp:contentType/>
  <cp:contentStatus/>
</cp:coreProperties>
</file>