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8340" windowWidth="19160" windowHeight="850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D17"/>
  <c r="E17"/>
  <c r="F17"/>
  <c r="D4"/>
  <c r="E4"/>
  <c r="F4"/>
  <c r="E19"/>
</calcChain>
</file>

<file path=xl/sharedStrings.xml><?xml version="1.0" encoding="utf-8"?>
<sst xmlns="http://schemas.openxmlformats.org/spreadsheetml/2006/main" count="20" uniqueCount="12">
  <si>
    <t>BSA</t>
  </si>
  <si>
    <t>HAuCl4</t>
  </si>
  <si>
    <t>uM Ratio [Au/BSA]</t>
  </si>
  <si>
    <t>Theoretical</t>
  </si>
  <si>
    <t>Stock Solution Concentrations</t>
  </si>
  <si>
    <t>10 mM</t>
  </si>
  <si>
    <t>15 uM</t>
  </si>
  <si>
    <t>Vol [uL]</t>
  </si>
  <si>
    <t>Actual [uM]</t>
  </si>
  <si>
    <t>Volume [uL]</t>
  </si>
  <si>
    <t>Total uL</t>
  </si>
  <si>
    <t>H2O [mL]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</si>
</sst>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N19"/>
  <sheetViews>
    <sheetView tabSelected="1" workbookViewId="0">
      <selection activeCell="H18" sqref="H18"/>
    </sheetView>
  </sheetViews>
  <sheetFormatPr baseColWidth="10" defaultColWidth="8.83203125" defaultRowHeight="14"/>
  <cols>
    <col min="2" max="2" width="15.1640625" bestFit="1" customWidth="1"/>
    <col min="3" max="3" width="6.83203125" bestFit="1" customWidth="1"/>
    <col min="4" max="5" width="10.1640625" bestFit="1" customWidth="1"/>
    <col min="6" max="6" width="8.33203125" bestFit="1" customWidth="1"/>
  </cols>
  <sheetData>
    <row r="1" spans="2:14">
      <c r="I1" t="s">
        <v>4</v>
      </c>
    </row>
    <row r="2" spans="2:14">
      <c r="B2" t="s">
        <v>2</v>
      </c>
      <c r="D2" t="s">
        <v>9</v>
      </c>
      <c r="I2" t="s">
        <v>3</v>
      </c>
      <c r="M2" t="s">
        <v>8</v>
      </c>
    </row>
    <row r="3" spans="2:14">
      <c r="B3" t="s">
        <v>0</v>
      </c>
      <c r="C3" t="s">
        <v>1</v>
      </c>
      <c r="D3" t="s">
        <v>0</v>
      </c>
      <c r="E3" t="s">
        <v>1</v>
      </c>
      <c r="F3" t="s">
        <v>11</v>
      </c>
      <c r="I3" t="s">
        <v>0</v>
      </c>
      <c r="J3" t="s">
        <v>1</v>
      </c>
      <c r="M3" t="s">
        <v>0</v>
      </c>
      <c r="N3" t="s">
        <v>1</v>
      </c>
    </row>
    <row r="4" spans="2:14">
      <c r="B4">
        <v>1</v>
      </c>
      <c r="C4">
        <v>60</v>
      </c>
      <c r="D4" s="1">
        <f t="shared" ref="D4:D17" si="0">(B4*$I$8)/$M$4</f>
        <v>253.06845501708213</v>
      </c>
      <c r="E4" s="1">
        <f t="shared" ref="E4:E17" si="1">(C4*$N$4)/$J$8</f>
        <v>147.93</v>
      </c>
      <c r="F4" s="2">
        <f>4-((D4+E4)*10^-3)</f>
        <v>3.5990015449829178</v>
      </c>
      <c r="I4" t="s">
        <v>6</v>
      </c>
      <c r="J4" t="s">
        <v>5</v>
      </c>
      <c r="M4">
        <v>15.805999999999999</v>
      </c>
      <c r="N4">
        <v>9862</v>
      </c>
    </row>
    <row r="5" spans="2:14">
      <c r="B5">
        <v>1</v>
      </c>
      <c r="C5">
        <v>80</v>
      </c>
      <c r="D5" s="1">
        <f t="shared" si="0"/>
        <v>253.06845501708213</v>
      </c>
      <c r="E5" s="1">
        <f t="shared" si="1"/>
        <v>197.24</v>
      </c>
      <c r="F5" s="2">
        <f t="shared" ref="F5:F17" si="2">4-((D5+E5)*10^-3)</f>
        <v>3.5496915449829181</v>
      </c>
    </row>
    <row r="6" spans="2:14">
      <c r="B6">
        <v>1</v>
      </c>
      <c r="C6">
        <v>100</v>
      </c>
      <c r="D6" s="1">
        <f t="shared" si="0"/>
        <v>253.06845501708213</v>
      </c>
      <c r="E6" s="1">
        <f t="shared" si="1"/>
        <v>246.55</v>
      </c>
      <c r="F6" s="2">
        <f t="shared" si="2"/>
        <v>3.5003815449829179</v>
      </c>
      <c r="I6" t="s">
        <v>7</v>
      </c>
    </row>
    <row r="7" spans="2:14">
      <c r="B7">
        <v>1</v>
      </c>
      <c r="C7">
        <v>120</v>
      </c>
      <c r="D7" s="1">
        <f t="shared" si="0"/>
        <v>253.06845501708213</v>
      </c>
      <c r="E7" s="1">
        <f t="shared" si="1"/>
        <v>295.86</v>
      </c>
      <c r="F7" s="2">
        <f t="shared" si="2"/>
        <v>3.4510715449829181</v>
      </c>
      <c r="I7" t="s">
        <v>0</v>
      </c>
      <c r="J7" t="s">
        <v>1</v>
      </c>
    </row>
    <row r="8" spans="2:14">
      <c r="B8">
        <v>1</v>
      </c>
      <c r="C8">
        <v>128</v>
      </c>
      <c r="D8" s="1">
        <f t="shared" si="0"/>
        <v>253.06845501708213</v>
      </c>
      <c r="E8" s="1">
        <f t="shared" si="1"/>
        <v>315.584</v>
      </c>
      <c r="F8" s="2">
        <f t="shared" si="2"/>
        <v>3.4313475449829181</v>
      </c>
      <c r="I8">
        <v>4000</v>
      </c>
      <c r="J8">
        <v>4000</v>
      </c>
    </row>
    <row r="9" spans="2:14">
      <c r="B9">
        <v>1</v>
      </c>
      <c r="C9">
        <v>130</v>
      </c>
      <c r="D9" s="1">
        <f t="shared" si="0"/>
        <v>253.06845501708213</v>
      </c>
      <c r="E9" s="1">
        <f t="shared" si="1"/>
        <v>320.51499999999999</v>
      </c>
      <c r="F9" s="2">
        <f t="shared" si="2"/>
        <v>3.426416544982918</v>
      </c>
    </row>
    <row r="10" spans="2:14">
      <c r="B10">
        <v>1</v>
      </c>
      <c r="C10">
        <v>132</v>
      </c>
      <c r="D10" s="1">
        <f t="shared" si="0"/>
        <v>253.06845501708213</v>
      </c>
      <c r="E10" s="1">
        <f t="shared" si="1"/>
        <v>325.44600000000003</v>
      </c>
      <c r="F10" s="2">
        <f t="shared" si="2"/>
        <v>3.421485544982918</v>
      </c>
    </row>
    <row r="11" spans="2:14">
      <c r="B11">
        <v>1</v>
      </c>
      <c r="C11">
        <v>133</v>
      </c>
      <c r="D11" s="1">
        <f t="shared" si="0"/>
        <v>253.06845501708213</v>
      </c>
      <c r="E11" s="1">
        <f t="shared" si="1"/>
        <v>327.91149999999999</v>
      </c>
      <c r="F11" s="2">
        <f t="shared" si="2"/>
        <v>3.419020044982918</v>
      </c>
    </row>
    <row r="12" spans="2:14">
      <c r="B12">
        <v>1</v>
      </c>
      <c r="C12">
        <v>134</v>
      </c>
      <c r="D12" s="1">
        <f t="shared" si="0"/>
        <v>253.06845501708213</v>
      </c>
      <c r="E12" s="1">
        <f t="shared" si="1"/>
        <v>330.37700000000001</v>
      </c>
      <c r="F12" s="2">
        <f t="shared" si="2"/>
        <v>3.416554544982918</v>
      </c>
    </row>
    <row r="13" spans="2:14">
      <c r="B13">
        <v>1</v>
      </c>
      <c r="C13">
        <v>136</v>
      </c>
      <c r="D13" s="1">
        <f t="shared" si="0"/>
        <v>253.06845501708213</v>
      </c>
      <c r="E13" s="1">
        <f t="shared" si="1"/>
        <v>335.30799999999999</v>
      </c>
      <c r="F13" s="2">
        <f t="shared" si="2"/>
        <v>3.411623544982918</v>
      </c>
    </row>
    <row r="14" spans="2:14">
      <c r="B14">
        <v>1</v>
      </c>
      <c r="C14">
        <v>138</v>
      </c>
      <c r="D14" s="1">
        <f t="shared" si="0"/>
        <v>253.06845501708213</v>
      </c>
      <c r="E14" s="1">
        <f t="shared" si="1"/>
        <v>340.23899999999998</v>
      </c>
      <c r="F14" s="2">
        <f t="shared" si="2"/>
        <v>3.406692544982918</v>
      </c>
    </row>
    <row r="15" spans="2:14">
      <c r="B15">
        <v>1</v>
      </c>
      <c r="C15">
        <v>140</v>
      </c>
      <c r="D15" s="1">
        <f t="shared" si="0"/>
        <v>253.06845501708213</v>
      </c>
      <c r="E15" s="1">
        <f t="shared" si="1"/>
        <v>345.17</v>
      </c>
      <c r="F15" s="2">
        <f t="shared" si="2"/>
        <v>3.4017615449829179</v>
      </c>
    </row>
    <row r="16" spans="2:14">
      <c r="B16">
        <v>1</v>
      </c>
      <c r="C16">
        <v>160</v>
      </c>
      <c r="D16" s="1">
        <f t="shared" si="0"/>
        <v>253.06845501708213</v>
      </c>
      <c r="E16" s="1">
        <f t="shared" si="1"/>
        <v>394.48</v>
      </c>
      <c r="F16" s="2">
        <f t="shared" si="2"/>
        <v>3.3524515449829178</v>
      </c>
    </row>
    <row r="17" spans="2:6">
      <c r="B17">
        <v>1</v>
      </c>
      <c r="C17">
        <v>170</v>
      </c>
      <c r="D17" s="1">
        <f t="shared" si="0"/>
        <v>253.06845501708213</v>
      </c>
      <c r="E17" s="1">
        <f t="shared" si="1"/>
        <v>419.13499999999999</v>
      </c>
      <c r="F17" s="2">
        <f t="shared" si="2"/>
        <v>3.3277965449829177</v>
      </c>
    </row>
    <row r="19" spans="2:6">
      <c r="E19" s="1">
        <f>SUM(E4:E17)</f>
        <v>4341.7455</v>
      </c>
      <c r="F19" t="s">
        <v>10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Dhea Patel</cp:lastModifiedBy>
  <dcterms:created xsi:type="dcterms:W3CDTF">2012-08-29T18:24:56Z</dcterms:created>
  <dcterms:modified xsi:type="dcterms:W3CDTF">2012-08-30T00:21:49Z</dcterms:modified>
</cp:coreProperties>
</file>